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rand nettoyage de printemps\Organisation\Pour collecter les données\"/>
    </mc:Choice>
  </mc:AlternateContent>
  <bookViews>
    <workbookView xWindow="-120" yWindow="-120" windowWidth="20730" windowHeight="11160" activeTab="1"/>
  </bookViews>
  <sheets>
    <sheet name="Notice" sheetId="1" r:id="rId1"/>
    <sheet name="Empreinte Carbone Economisée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" i="2" l="1"/>
  <c r="B9" i="2" l="1"/>
  <c r="B11" i="2"/>
  <c r="B10" i="2"/>
  <c r="A23" i="2"/>
  <c r="A22" i="2"/>
  <c r="A21" i="2"/>
  <c r="A16" i="2" l="1"/>
  <c r="A13" i="2" s="1"/>
  <c r="B5" i="2" a="1"/>
  <c r="B5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<sst xmlns="http://schemas.openxmlformats.org/spreadsheetml/2006/main" count="28" uniqueCount="28">
  <si>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r>
      <rPr>
        <b/>
        <sz val="11"/>
        <color rgb="FF006D90"/>
        <rFont val="Raleway"/>
      </rPr>
      <t xml:space="preserve">Bienvenue </t>
    </r>
    <r>
      <rPr>
        <sz val="11"/>
        <color rgb="FF000000"/>
        <rFont val="Raleway"/>
      </rPr>
      <t>dans l'outil qui va vous permettre de</t>
    </r>
    <r>
      <rPr>
        <b/>
        <sz val="11"/>
        <color rgb="FF006D90"/>
        <rFont val="Raleway"/>
      </rPr>
      <t xml:space="preserve"> calculer votre impact positif !</t>
    </r>
    <r>
      <rPr>
        <sz val="11"/>
        <color rgb="FF000000"/>
        <rFont val="Raleway"/>
      </rPr>
      <t xml:space="preserve">
Grâce à lui, vous allez pouvoir plus facilement vous rendre compte du </t>
    </r>
    <r>
      <rPr>
        <b/>
        <sz val="11"/>
        <color rgb="FF006D90"/>
        <rFont val="Raleway"/>
      </rPr>
      <t>gain environnemental</t>
    </r>
    <r>
      <rPr>
        <sz val="11"/>
        <color rgb="FF000000"/>
        <rFont val="Raleway"/>
      </rPr>
      <t xml:space="preserve"> engendré par votre action.
Et rien de mieux que des équivalences pour mieux </t>
    </r>
    <r>
      <rPr>
        <b/>
        <sz val="11"/>
        <color rgb="FF006D90"/>
        <rFont val="Raleway"/>
      </rPr>
      <t>concrétiser notre impact.</t>
    </r>
  </si>
  <si>
    <t xml:space="preserve">Comment utiliser ce petit outil ? </t>
  </si>
  <si>
    <t>1. Rendez-vous dans l'onglet :</t>
  </si>
  <si>
    <r>
      <rPr>
        <sz val="11"/>
        <color theme="1"/>
        <rFont val="Raleway"/>
      </rPr>
      <t xml:space="preserve">2. </t>
    </r>
    <r>
      <rPr>
        <b/>
        <sz val="11"/>
        <color rgb="FF006D90"/>
        <rFont val="Raleway"/>
      </rPr>
      <t xml:space="preserve">Saisissez </t>
    </r>
    <r>
      <rPr>
        <sz val="11"/>
        <color theme="1"/>
        <rFont val="Raleway"/>
      </rPr>
      <t xml:space="preserve">dans la cellule B3 </t>
    </r>
    <r>
      <rPr>
        <b/>
        <sz val="11"/>
        <color rgb="FF006D90"/>
        <rFont val="Raleway"/>
      </rPr>
      <t xml:space="preserve">le poid total </t>
    </r>
    <r>
      <rPr>
        <sz val="11"/>
        <color theme="1"/>
        <rFont val="Raleway"/>
      </rPr>
      <t>des données que vous avez nettoyé</t>
    </r>
  </si>
  <si>
    <r>
      <rPr>
        <sz val="11"/>
        <color theme="1"/>
        <rFont val="Raleway"/>
      </rPr>
      <t xml:space="preserve">3. </t>
    </r>
    <r>
      <rPr>
        <b/>
        <sz val="11"/>
        <color rgb="FF006D90"/>
        <rFont val="Raleway"/>
      </rPr>
      <t>Sélectionnez</t>
    </r>
    <r>
      <rPr>
        <sz val="11"/>
        <color theme="1"/>
        <rFont val="Raleway"/>
      </rPr>
      <t xml:space="preserve"> dans la cellule B4 </t>
    </r>
    <r>
      <rPr>
        <b/>
        <sz val="11"/>
        <color rgb="FF006D90"/>
        <rFont val="Raleway"/>
      </rPr>
      <t>la bonne unité de mesure</t>
    </r>
    <r>
      <rPr>
        <sz val="11"/>
        <color theme="1"/>
        <rFont val="Raleway"/>
      </rPr>
      <t xml:space="preserve"> pour vos données nettoyées</t>
    </r>
  </si>
  <si>
    <r>
      <rPr>
        <sz val="11"/>
        <color theme="1"/>
        <rFont val="Raleway"/>
      </rPr>
      <t xml:space="preserve">4. </t>
    </r>
    <r>
      <rPr>
        <b/>
        <sz val="11"/>
        <color rgb="FF006D90"/>
        <rFont val="Raleway"/>
      </rPr>
      <t>Félicitez-vous</t>
    </r>
    <r>
      <rPr>
        <sz val="11"/>
        <color theme="1"/>
        <rFont val="Raleway"/>
      </rPr>
      <t xml:space="preserve"> de votre impact positif ! Et</t>
    </r>
    <r>
      <rPr>
        <b/>
        <sz val="11"/>
        <color rgb="FF006D90"/>
        <rFont val="Raleway"/>
      </rPr>
      <t xml:space="preserve"> suivez les liens </t>
    </r>
    <r>
      <rPr>
        <sz val="11"/>
        <color theme="1"/>
        <rFont val="Raleway"/>
      </rPr>
      <t>pour encore mieux apprécier votre impact positif</t>
    </r>
  </si>
  <si>
    <t>"Empreinte Carbone Economisée"</t>
  </si>
  <si>
    <t>Calculer l'empreinte carbone économisée</t>
  </si>
  <si>
    <t>J'ai nettoyé:</t>
  </si>
  <si>
    <t>Poids total nettoyé</t>
  </si>
  <si>
    <t>Equivalent en Gigaoctets :</t>
  </si>
  <si>
    <t xml:space="preserve">&lt; Ici s'affiche par défaut l'équivalent en Giga-octets du poid total nettoyé que vous aurez saisi plus haut </t>
  </si>
  <si>
    <t>J'ai économisé :</t>
  </si>
  <si>
    <t>Eq. CO2 en grammes</t>
  </si>
  <si>
    <t>&lt; Ici s'affiche en grammes, Kilogrammes et Tonnes votre contribution en terme d'économie carbone générée par votre netotyage</t>
  </si>
  <si>
    <t>Eq. CO2 en kilogrammes</t>
  </si>
  <si>
    <t>Eq CO2 en Tonnes</t>
  </si>
  <si>
    <t>C’est autant d’émissions que pour fabriquer, consommer ou parcourir :</t>
  </si>
  <si>
    <t>&lt; Suivez ce lien, et découvrez combien de jour de chauffage, de Km en voiture, en TGV ou encore de litres d'eau du robnet vous avez économisé</t>
  </si>
  <si>
    <t>https://monconvertisseurco2.fr/?co2=</t>
  </si>
  <si>
    <t>&lt; infos à masquer &gt;</t>
  </si>
  <si>
    <t>&amp;theme=default&amp;title=1</t>
  </si>
  <si>
    <r>
      <rPr>
        <b/>
        <sz val="14"/>
        <color rgb="FF006D90"/>
        <rFont val="Raleway"/>
      </rPr>
      <t xml:space="preserve">Merci! </t>
    </r>
    <r>
      <rPr>
        <b/>
        <sz val="11"/>
        <color rgb="FF006D90"/>
        <rFont val="Raleway"/>
      </rPr>
      <t xml:space="preserve">
</t>
    </r>
    <r>
      <rPr>
        <b/>
        <sz val="11"/>
        <color rgb="FFF2CC1E"/>
        <rFont val="Raleway"/>
      </rPr>
      <t xml:space="preserve">Grâce à vous, la planète économise l'équivalent de : </t>
    </r>
  </si>
  <si>
    <t>CD-Rom</t>
  </si>
  <si>
    <t>Disquettes</t>
  </si>
  <si>
    <t>Clés USB (8Go)</t>
  </si>
  <si>
    <t>Ampoules basse consommation allumées pendant 1 an (soit 220 jours ; 8heures par jour)</t>
  </si>
  <si>
    <t>&lt; Entrez ici le nombre de Giga-octets (Go) que vous avez nettoyé. 1 Go=1000 Mo (Mega-octets)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</si>
</sst>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#\ ##0"/>
  </numFmts>
  <fonts count="15">
    <font>
      <sz val="11"/>
      <color theme="1"/>
      <name val="Calibri"/>
      <family val="2"/>
      <scheme val="minor"/>
    </font>
    <font>
      <sz val="11"/>
      <color rgb="FF000000"/>
      <name val="Raleway"/>
    </font>
    <font>
      <b/>
      <sz val="11"/>
      <color rgb="FF006D90"/>
      <name val="Raleway"/>
    </font>
    <font>
      <sz val="11"/>
      <color theme="1"/>
      <name val="Arial"/>
    </font>
    <font>
      <sz val="11"/>
      <color theme="1"/>
      <name val="Raleway"/>
    </font>
    <font>
      <u/>
      <sz val="11"/>
      <color theme="10"/>
      <name val="Calibri"/>
      <family val="2"/>
      <scheme val="minor"/>
    </font>
    <font>
      <b/>
      <sz val="11"/>
      <color rgb="FFFFFFFF"/>
      <name val="Raleway"/>
    </font>
    <font>
      <b/>
      <sz val="11"/>
      <color rgb="FFF2CC1E"/>
      <name val="Raleway"/>
    </font>
    <font>
      <sz val="10"/>
      <name val="Arial"/>
      <family val="2"/>
    </font>
    <font>
      <b/>
      <sz val="10"/>
      <color rgb="FF006D90"/>
      <name val="Raleway"/>
    </font>
    <font>
      <sz val="10"/>
      <color theme="1"/>
      <name val="Raleway"/>
    </font>
    <font>
      <u/>
      <sz val="8"/>
      <color rgb="FF1155CC"/>
      <name val="Raleway"/>
    </font>
    <font>
      <sz val="8"/>
      <color theme="1"/>
      <name val="Raleway"/>
    </font>
    <font>
      <b/>
      <sz val="11"/>
      <color theme="1"/>
      <name val="Raleway"/>
    </font>
    <font>
      <b/>
      <sz val="14"/>
      <color rgb="FF006D90"/>
      <name val="Raleway"/>
    </font>
  </fonts>
  <fills count="3">
    <fill>
      <patternFill patternType="none"/>
    </fill>
    <fill>
      <patternFill patternType="gray125"/>
    </fill>
    <fill>
      <patternFill patternType="solid">
        <fgColor rgb="FF006D90"/>
        <bgColor rgb="FF006D90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ck">
        <color rgb="FF006D90"/>
      </left>
      <right style="thick">
        <color rgb="FF006D90"/>
      </right>
      <top style="thick">
        <color rgb="FF006D90"/>
      </top>
      <bottom style="thick">
        <color rgb="FF006D90"/>
      </bottom>
      <diagonal/>
    </border>
    <border>
      <left style="thick">
        <color rgb="FF006D9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2" xfId="0" applyBorder="1"/>
    <xf numFmtId="0" fontId="1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5" fillId="0" borderId="2" xfId="1" applyBorder="1"/>
    <xf numFmtId="0" fontId="9" fillId="0" borderId="3" xfId="0" applyFont="1" applyBorder="1"/>
    <xf numFmtId="3" fontId="9" fillId="0" borderId="8" xfId="0" applyNumberFormat="1" applyFont="1" applyBorder="1" applyAlignment="1">
      <alignment horizontal="center" vertical="center"/>
    </xf>
    <xf numFmtId="3" fontId="9" fillId="0" borderId="9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 wrapText="1"/>
    </xf>
    <xf numFmtId="0" fontId="10" fillId="0" borderId="10" xfId="0" applyFont="1" applyBorder="1"/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/>
    <xf numFmtId="0" fontId="7" fillId="0" borderId="3" xfId="0" applyFont="1" applyBorder="1" applyAlignment="1">
      <alignment horizontal="center"/>
    </xf>
    <xf numFmtId="0" fontId="8" fillId="0" borderId="5" xfId="0" applyFont="1" applyBorder="1"/>
    <xf numFmtId="0" fontId="7" fillId="0" borderId="6" xfId="0" applyFont="1" applyBorder="1" applyAlignment="1">
      <alignment horizontal="center"/>
    </xf>
    <xf numFmtId="0" fontId="8" fillId="0" borderId="11" xfId="0" applyFont="1" applyBorder="1"/>
    <xf numFmtId="1" fontId="0" fillId="0" borderId="2" xfId="0" applyNumberFormat="1" applyBorder="1"/>
    <xf numFmtId="0" fontId="8" fillId="0" borderId="12" xfId="0" applyFont="1" applyBorder="1"/>
    <xf numFmtId="0" fontId="8" fillId="0" borderId="1" xfId="0" applyFont="1" applyBorder="1"/>
    <xf numFmtId="0" fontId="8" fillId="0" borderId="13" xfId="0" applyFont="1" applyBorder="1"/>
    <xf numFmtId="0" fontId="9" fillId="0" borderId="1" xfId="0" applyFont="1" applyBorder="1"/>
    <xf numFmtId="3" fontId="10" fillId="0" borderId="3" xfId="0" applyNumberFormat="1" applyFont="1" applyBorder="1"/>
    <xf numFmtId="3" fontId="10" fillId="0" borderId="1" xfId="0" applyNumberFormat="1" applyFont="1" applyBorder="1"/>
    <xf numFmtId="164" fontId="10" fillId="0" borderId="1" xfId="0" applyNumberFormat="1" applyFont="1" applyBorder="1"/>
    <xf numFmtId="0" fontId="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right"/>
    </xf>
    <xf numFmtId="0" fontId="10" fillId="0" borderId="1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/>
    </xf>
    <xf numFmtId="3" fontId="12" fillId="0" borderId="1" xfId="0" applyNumberFormat="1" applyFont="1" applyBorder="1" applyAlignment="1">
      <alignment horizontal="right"/>
    </xf>
    <xf numFmtId="0" fontId="8" fillId="0" borderId="16" xfId="0" applyFont="1" applyBorder="1"/>
    <xf numFmtId="0" fontId="12" fillId="0" borderId="1" xfId="0" applyFont="1" applyBorder="1" applyAlignment="1">
      <alignment horizontal="right"/>
    </xf>
    <xf numFmtId="0" fontId="8" fillId="0" borderId="10" xfId="0" applyFont="1" applyBorder="1"/>
    <xf numFmtId="0" fontId="4" fillId="0" borderId="1" xfId="0" applyFon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0" fontId="4" fillId="0" borderId="10" xfId="0" applyFont="1" applyBorder="1"/>
    <xf numFmtId="165" fontId="2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5" fillId="0" borderId="3" xfId="1" applyBorder="1" applyAlignment="1">
      <alignment horizontal="center" vertical="center"/>
    </xf>
    <xf numFmtId="0" fontId="8" fillId="0" borderId="5" xfId="0" applyFont="1" applyBorder="1"/>
    <xf numFmtId="0" fontId="10" fillId="0" borderId="15" xfId="0" applyFont="1" applyBorder="1" applyAlignment="1">
      <alignment horizontal="center" vertical="center" wrapText="1"/>
    </xf>
    <xf numFmtId="0" fontId="8" fillId="0" borderId="16" xfId="0" applyFont="1" applyBorder="1"/>
    <xf numFmtId="0" fontId="8" fillId="0" borderId="10" xfId="0" applyFont="1" applyBorder="1"/>
    <xf numFmtId="0" fontId="13" fillId="0" borderId="6" xfId="0" applyFont="1" applyBorder="1" applyAlignment="1">
      <alignment horizontal="center" wrapText="1"/>
    </xf>
    <xf numFmtId="0" fontId="8" fillId="0" borderId="7" xfId="0" applyFont="1" applyBorder="1"/>
    <xf numFmtId="0" fontId="8" fillId="0" borderId="13" xfId="0" applyFont="1" applyBorder="1"/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4" xfId="0" applyFont="1" applyBorder="1"/>
    <xf numFmtId="0" fontId="10" fillId="0" borderId="13" xfId="0" applyFont="1" applyBorder="1" applyAlignment="1">
      <alignment horizontal="left" vertical="center" wrapText="1"/>
    </xf>
    <xf numFmtId="0" fontId="8" fillId="0" borderId="14" xfId="0" applyFont="1" applyBorder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1133475</xdr:colOff>
      <xdr:row>0</xdr:row>
      <xdr:rowOff>104775</xdr:rowOff>
    </xdr:from>
    <xdr:ext cx="4410075" cy="97155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64AAE56E-B4CB-4E63-AAAB-3D3E73D09A7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3475" y="104775"/>
          <a:ext cx="4410075" cy="971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onconvertisseurco2.fr/?co2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18"/>
  <sheetViews>
    <sheetView workbookViewId="0">
      <selection activeCell="A12" sqref="A12"/>
    </sheetView>
  </sheetViews>
  <sheetFormatPr baseColWidth="10" defaultRowHeight="15"/>
  <cols>
    <col min="1" max="1" width="103.85546875" style="1" customWidth="1"/>
    <col min="2" max="16384" width="11.42578125" style="1"/>
  </cols>
  <sheetData>
    <row r="6" spans="1:1" ht="32.25" customHeight="1"/>
    <row r="7" spans="1:1" ht="59.25">
      <c r="A7" s="2" t="s">
        <v>0</v>
      </c>
    </row>
    <row r="8" spans="1:1">
      <c r="A8" s="3"/>
    </row>
    <row r="9" spans="1:1">
      <c r="A9" s="4" t="s">
        <v>1</v>
      </c>
    </row>
    <row r="10" spans="1:1">
      <c r="A10" s="5"/>
    </row>
    <row r="11" spans="1:1">
      <c r="A11" s="5" t="s">
        <v>2</v>
      </c>
    </row>
    <row r="12" spans="1:1">
      <c r="A12" s="6" t="s">
        <v>6</v>
      </c>
    </row>
    <row r="14" spans="1:1">
      <c r="A14" s="5" t="s">
        <v>3</v>
      </c>
    </row>
    <row r="15" spans="1:1">
      <c r="A15" s="5"/>
    </row>
    <row r="16" spans="1:1">
      <c r="A16" s="5" t="s">
        <v>4</v>
      </c>
    </row>
    <row r="17" spans="1:1">
      <c r="A17" s="5"/>
    </row>
    <row r="18" spans="1:1" ht="30">
      <c r="A18" s="5" t="s">
        <v>5</v>
      </c>
    </row>
  </sheetData>
  <sheetProtection algorithmName="SHA-512" hashValue="o1hZ5M2FXefxR7NH4nMZxx3Opxc1NKg5J4HV5GcKz5yyFfOaLKKCQ+dG6c6NwstKOrPL/p4p2tTQ/zrOyFsrEw==" saltValue="dVVBxMP6jNBXA10DHCMVxA==" spinCount="100000" sheet="1" objects="1" scenarios="1"/>
  <hyperlinks>
    <hyperlink ref="A12" location="'Empreinte Carbone Economisée'!A1" display="&quot;Empreinte Carbone Economisée&quot;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A20" sqref="A20"/>
    </sheetView>
  </sheetViews>
  <sheetFormatPr baseColWidth="10" defaultRowHeight="15"/>
  <cols>
    <col min="1" max="1" width="31" style="1" customWidth="1"/>
    <col min="2" max="2" width="41.140625" style="1" customWidth="1"/>
    <col min="3" max="3" width="11.42578125" style="1"/>
    <col min="4" max="4" width="60" style="1" customWidth="1"/>
    <col min="5" max="16384" width="11.42578125" style="1"/>
  </cols>
  <sheetData>
    <row r="1" spans="1:4">
      <c r="A1" s="48" t="s">
        <v>7</v>
      </c>
      <c r="B1" s="49"/>
      <c r="C1" s="49"/>
      <c r="D1" s="50"/>
    </row>
    <row r="2" spans="1:4">
      <c r="A2" s="51" t="s">
        <v>8</v>
      </c>
      <c r="B2" s="46"/>
      <c r="C2" s="46"/>
      <c r="D2" s="41"/>
    </row>
    <row r="3" spans="1:4" ht="15.75" thickBot="1">
      <c r="A3" s="16"/>
      <c r="B3" s="17"/>
      <c r="C3" s="17"/>
      <c r="D3" s="15"/>
    </row>
    <row r="4" spans="1:4" ht="27" thickTop="1" thickBot="1">
      <c r="A4" s="7" t="s">
        <v>9</v>
      </c>
      <c r="B4" s="8">
        <v>0</v>
      </c>
      <c r="C4" s="9"/>
      <c r="D4" s="10" t="s">
        <v>27</v>
      </c>
    </row>
    <row r="5" spans="1:4" ht="26.25" hidden="1" thickTop="1">
      <c r="A5" s="11" t="s">
        <v>10</v>
      </c>
      <c r="B5" s="18" t="e" cm="1">
        <f t="array" aca="1" ref="B5" ca="1">_xlfn.IFS(#REF!="ko",B4/(1024*1000),#REF!="Mo",B4/1024,#REF!="Go",B4,#REF!="To",B4*1024)</f>
        <v>#NAME?</v>
      </c>
      <c r="D5" s="12" t="s">
        <v>11</v>
      </c>
    </row>
    <row r="6" spans="1:4" ht="15.75" thickTop="1"/>
    <row r="7" spans="1:4">
      <c r="A7" s="52" t="s">
        <v>12</v>
      </c>
      <c r="B7" s="53"/>
      <c r="C7" s="53"/>
      <c r="D7" s="41"/>
    </row>
    <row r="8" spans="1:4">
      <c r="A8" s="14"/>
      <c r="B8" s="19"/>
      <c r="C8" s="20"/>
      <c r="D8" s="21"/>
    </row>
    <row r="9" spans="1:4">
      <c r="A9" s="22" t="s">
        <v>13</v>
      </c>
      <c r="B9" s="23">
        <f>(B4*1024)*19</f>
        <v>0</v>
      </c>
      <c r="C9" s="24"/>
      <c r="D9" s="54" t="s">
        <v>14</v>
      </c>
    </row>
    <row r="10" spans="1:4">
      <c r="A10" s="22" t="s">
        <v>15</v>
      </c>
      <c r="B10" s="23">
        <f>((B4*1024)*19)/1000</f>
        <v>0</v>
      </c>
      <c r="C10" s="24"/>
      <c r="D10" s="55"/>
    </row>
    <row r="11" spans="1:4">
      <c r="A11" s="22" t="s">
        <v>16</v>
      </c>
      <c r="B11" s="25">
        <f>((B4*1024)*19)/1000000</f>
        <v>0</v>
      </c>
      <c r="C11" s="25"/>
      <c r="D11" s="44"/>
    </row>
    <row r="12" spans="1:4" ht="39.75" customHeight="1">
      <c r="A12" s="52" t="s">
        <v>17</v>
      </c>
      <c r="B12" s="53"/>
      <c r="C12" s="53"/>
      <c r="D12" s="41"/>
    </row>
    <row r="13" spans="1:4" ht="52.5" customHeight="1">
      <c r="A13" s="40" t="str">
        <f>HYPERLINK(CONCATENATE(A15,A16,A17))</f>
        <v>https://monconvertisseurco2.fr/?co2=0&amp;theme=default&amp;title=1</v>
      </c>
      <c r="B13" s="41"/>
      <c r="C13" s="15"/>
      <c r="D13" s="26" t="s">
        <v>18</v>
      </c>
    </row>
    <row r="14" spans="1:4">
      <c r="A14" s="13"/>
      <c r="B14" s="13"/>
      <c r="C14" s="13"/>
      <c r="D14" s="27"/>
    </row>
    <row r="15" spans="1:4" hidden="1">
      <c r="A15" s="28" t="s">
        <v>19</v>
      </c>
      <c r="B15" s="42" t="s">
        <v>20</v>
      </c>
      <c r="C15" s="29"/>
      <c r="D15" s="30"/>
    </row>
    <row r="16" spans="1:4" hidden="1">
      <c r="A16" s="31">
        <f>ROUND(B10,0)</f>
        <v>0</v>
      </c>
      <c r="B16" s="43"/>
      <c r="C16" s="32"/>
      <c r="D16" s="30"/>
    </row>
    <row r="17" spans="1:4" hidden="1">
      <c r="A17" s="33" t="s">
        <v>21</v>
      </c>
      <c r="B17" s="44"/>
      <c r="C17" s="34"/>
      <c r="D17" s="13"/>
    </row>
    <row r="18" spans="1:4">
      <c r="A18" s="45" t="s">
        <v>22</v>
      </c>
      <c r="B18" s="46"/>
      <c r="C18" s="46"/>
      <c r="D18" s="47"/>
    </row>
    <row r="19" spans="1:4">
      <c r="A19" s="35"/>
      <c r="B19" s="20"/>
      <c r="C19" s="20"/>
      <c r="D19" s="20"/>
    </row>
    <row r="20" spans="1:4">
      <c r="A20" s="36">
        <f>B4/0.65</f>
        <v>0</v>
      </c>
      <c r="B20" s="37" t="s">
        <v>23</v>
      </c>
      <c r="C20" s="37"/>
      <c r="D20" s="11"/>
    </row>
    <row r="21" spans="1:4">
      <c r="A21" s="38">
        <f>B4/0.0014</f>
        <v>0</v>
      </c>
      <c r="B21" s="39" t="s">
        <v>24</v>
      </c>
      <c r="C21" s="39"/>
      <c r="D21" s="13"/>
    </row>
    <row r="22" spans="1:4">
      <c r="A22" s="38">
        <f>B4/8</f>
        <v>0</v>
      </c>
      <c r="B22" s="39" t="s">
        <v>25</v>
      </c>
      <c r="C22" s="39"/>
      <c r="D22" s="13"/>
    </row>
    <row r="23" spans="1:4">
      <c r="A23" s="38">
        <f>B4*1000/8/220</f>
        <v>0</v>
      </c>
      <c r="B23" s="39" t="s">
        <v>26</v>
      </c>
      <c r="C23" s="39"/>
      <c r="D23" s="13"/>
    </row>
  </sheetData>
  <sheetProtection algorithmName="SHA-512" hashValue="KRBW9SRvGUYT1+97z0qFFbQ6FDQtV3WcP13CEehJRo3qYiBCA2BzifpK6H8cZVNWbgseaqTToh9S58fDfooqXg==" saltValue="m2eNsB7AFP//xwJ6BcciSA==" spinCount="100000" sheet="1" objects="1" scenarios="1"/>
  <protectedRanges>
    <protectedRange sqref="B4:C4" name="Poids et unité_1"/>
  </protectedRanges>
  <mergeCells count="8">
    <mergeCell ref="A13:B13"/>
    <mergeCell ref="B15:B17"/>
    <mergeCell ref="A18:D18"/>
    <mergeCell ref="A1:D1"/>
    <mergeCell ref="A2:D2"/>
    <mergeCell ref="A7:D7"/>
    <mergeCell ref="D9:D11"/>
    <mergeCell ref="A12:D12"/>
  </mergeCells>
  <hyperlinks>
    <hyperlink ref="A15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Notice</vt:lpstr>
      <vt:lpstr>Empreinte Carbone Economisée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Julien Saltel</cp:lastModifiedBy>
  <dcterms:created xsi:type="dcterms:W3CDTF">2021-03-11T08:34:21Z</dcterms:created>
  <dcterms:modified xsi:type="dcterms:W3CDTF">2022-03-10T12:41:51Z</dcterms:modified>
</cp:coreProperties>
</file>